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Lesy" sheetId="1" r:id="rId1"/>
    <sheet name="Byty " sheetId="2" r:id="rId2"/>
    <sheet name="OHČ 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<sst xmlns="http://schemas.openxmlformats.org/spreadsheetml/2006/main" count="103" uniqueCount="72">
  <si>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v tisících korun</t>
  </si>
  <si>
    <t>Výnosy</t>
  </si>
  <si>
    <t>Úroky z bankovního účtu</t>
  </si>
  <si>
    <t>Ostatní výnosy</t>
  </si>
  <si>
    <t>Výnosy celkem</t>
  </si>
  <si>
    <t>Náklady</t>
  </si>
  <si>
    <t>Elektrická energie</t>
  </si>
  <si>
    <t>Daň z nemovitostí</t>
  </si>
  <si>
    <t>Úrazové pojištění</t>
  </si>
  <si>
    <t>Odpisy</t>
  </si>
  <si>
    <t>Daň z příjmu</t>
  </si>
  <si>
    <t>Náklady celkem</t>
  </si>
  <si>
    <t>Služby</t>
  </si>
  <si>
    <t>Bankovní poplatky</t>
  </si>
  <si>
    <t>Tržby z kopírování</t>
  </si>
  <si>
    <t>Tržby z parkovného</t>
  </si>
  <si>
    <t>Tržby z pronájmu kotelen</t>
  </si>
  <si>
    <t>Spotřeba materiálu (parkovací automaty)</t>
  </si>
  <si>
    <t>Služby - odhady a posudky</t>
  </si>
  <si>
    <t>Daň z převodu pozemků</t>
  </si>
  <si>
    <t>Daň z převodu nemovitostí</t>
  </si>
  <si>
    <t>Spotřeba materiálu</t>
  </si>
  <si>
    <t>Voda</t>
  </si>
  <si>
    <t>Osobní náklady</t>
  </si>
  <si>
    <t>Zákonné sociální pojištění</t>
  </si>
  <si>
    <t>Zákonné zdravotní pojištění</t>
  </si>
  <si>
    <t xml:space="preserve">Příspěvky Města do fondu oprav </t>
  </si>
  <si>
    <t>Hospodářský výsledek před zdaněním</t>
  </si>
  <si>
    <t>Tržby z prodeje dřeva</t>
  </si>
  <si>
    <t>Pronájem honitby</t>
  </si>
  <si>
    <t>Dotace od Krajského úřadu</t>
  </si>
  <si>
    <t>Materiál (nářadí, kancelářské a želez. potř.)</t>
  </si>
  <si>
    <t>Ochranné pomůcky a oděvy</t>
  </si>
  <si>
    <t>Ostatní opravy a údržba</t>
  </si>
  <si>
    <t>Mzdové náklady</t>
  </si>
  <si>
    <t>Zákonné soc. pojištění</t>
  </si>
  <si>
    <t>Zdravotní poj.</t>
  </si>
  <si>
    <t>Silniční daň</t>
  </si>
  <si>
    <t>Stravné</t>
  </si>
  <si>
    <t>Poplatky za vedení bank, účtu</t>
  </si>
  <si>
    <t>Zákonné pojištění vozidel</t>
  </si>
  <si>
    <t>Zůstatková cena prodaného majetku</t>
  </si>
  <si>
    <t xml:space="preserve">Zúčtování zákonných rezerv </t>
  </si>
  <si>
    <t xml:space="preserve">Tvorba rezervy na pěstební činnost </t>
  </si>
  <si>
    <t xml:space="preserve">Tržby z prodeje vyřazeného majetku </t>
  </si>
  <si>
    <t>Ostatní náklady</t>
  </si>
  <si>
    <t>Opravy a údržba - byty, nebyty</t>
  </si>
  <si>
    <t>Pronájem nemovitosti</t>
  </si>
  <si>
    <t xml:space="preserve">Služby spojené s těžbou </t>
  </si>
  <si>
    <t>Služby spojené se zalesňováním</t>
  </si>
  <si>
    <t>%</t>
  </si>
  <si>
    <t>Opravy a údržba - parkovací automaty</t>
  </si>
  <si>
    <t>Rozpočtované výnosy 2010</t>
  </si>
  <si>
    <t>Skutečné výnosy 2010</t>
  </si>
  <si>
    <t>Rozpočtované náklady 2010</t>
  </si>
  <si>
    <t>Skutečné náklady 2010</t>
  </si>
  <si>
    <t>Ostatní činnosti v lese</t>
  </si>
  <si>
    <t>Teplo</t>
  </si>
  <si>
    <t>Opravy a údržby NsP</t>
  </si>
  <si>
    <t>Tržby z prodeje pozemků</t>
  </si>
  <si>
    <t>Tržby  - nájemné bytové a nebytové</t>
  </si>
  <si>
    <t>Soudní náhrady, úroky z ban.účtu</t>
  </si>
  <si>
    <t>Tržby - za převod zdravotní péče - Českobrodská</t>
  </si>
  <si>
    <t>Tržby - nájemné nebytové -  areál Žižkova</t>
  </si>
  <si>
    <t>Tržby - předpis úroků k nájemnému Českobrodská</t>
  </si>
  <si>
    <t xml:space="preserve">Tržby z pronájmu pozemků </t>
  </si>
  <si>
    <t>Tržby z pronájmu vodohospodářského majetku</t>
  </si>
  <si>
    <t xml:space="preserve">Tržby z prodeje bytů </t>
  </si>
  <si>
    <t>Tržby - předpis pohledávky Českobrodská - NsP</t>
  </si>
  <si>
    <t>Materiál - potrubí  pod propustky</t>
  </si>
  <si>
    <t>Ostatní služby, poradenství</t>
  </si>
  <si>
    <t>Pohonné hmoty- vozidlo, traktor, pila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</si>
</sst>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0_ ;\-#,##0.00\ "/>
    <numFmt numFmtId="168" formatCode="#,##0.00\ _K_č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justify"/>
    </xf>
    <xf numFmtId="4" fontId="2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8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67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justify"/>
    </xf>
    <xf numFmtId="2" fontId="8" fillId="0" borderId="1" xfId="0" applyNumberFormat="1" applyFont="1" applyBorder="1" applyAlignment="1">
      <alignment horizontal="center" vertical="justify"/>
    </xf>
    <xf numFmtId="0" fontId="8" fillId="0" borderId="2" xfId="0" applyFont="1" applyBorder="1" applyAlignment="1">
      <alignment/>
    </xf>
    <xf numFmtId="0" fontId="10" fillId="0" borderId="1" xfId="0" applyFont="1" applyBorder="1" applyAlignment="1">
      <alignment vertical="top"/>
    </xf>
    <xf numFmtId="0" fontId="10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 horizontal="left" vertical="center"/>
    </xf>
    <xf numFmtId="165" fontId="10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9" fontId="3" fillId="0" borderId="2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9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/>
    </xf>
    <xf numFmtId="9" fontId="9" fillId="0" borderId="4" xfId="0" applyNumberFormat="1" applyFont="1" applyBorder="1" applyAlignment="1">
      <alignment/>
    </xf>
    <xf numFmtId="9" fontId="9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6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vertical="top"/>
    </xf>
    <xf numFmtId="9" fontId="9" fillId="0" borderId="7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8" fillId="0" borderId="1" xfId="0" applyNumberFormat="1" applyFont="1" applyBorder="1" applyAlignment="1">
      <alignment horizontal="center" vertical="justify"/>
    </xf>
    <xf numFmtId="3" fontId="10" fillId="0" borderId="0" xfId="0" applyNumberFormat="1" applyFont="1" applyAlignment="1">
      <alignment/>
    </xf>
    <xf numFmtId="4" fontId="10" fillId="0" borderId="3" xfId="0" applyNumberFormat="1" applyFont="1" applyBorder="1" applyAlignment="1">
      <alignment/>
    </xf>
    <xf numFmtId="167" fontId="10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9" fontId="1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44.75390625" style="9" customWidth="1"/>
    <col min="2" max="2" width="14.125" style="10" customWidth="1"/>
    <col min="3" max="3" width="14.00390625" style="11" customWidth="1"/>
    <col min="4" max="4" width="9.125" style="25" customWidth="1"/>
    <col min="5" max="16384" width="9.125" style="9" customWidth="1"/>
  </cols>
  <sheetData>
    <row r="1" ht="17.25" customHeight="1">
      <c r="A1" s="9" t="s">
        <v>0</v>
      </c>
    </row>
    <row r="2" spans="1:4" ht="25.5">
      <c r="A2" s="12" t="s">
        <v>1</v>
      </c>
      <c r="B2" s="13" t="s">
        <v>52</v>
      </c>
      <c r="C2" s="14" t="s">
        <v>53</v>
      </c>
      <c r="D2" s="26" t="s">
        <v>50</v>
      </c>
    </row>
    <row r="3" spans="1:4" ht="12.75">
      <c r="A3" s="32" t="s">
        <v>28</v>
      </c>
      <c r="B3" s="38">
        <v>6800</v>
      </c>
      <c r="C3" s="38">
        <v>8628.6</v>
      </c>
      <c r="D3" s="27">
        <f>C3/B3</f>
        <v>1.2689117647058825</v>
      </c>
    </row>
    <row r="4" spans="1:4" ht="12.75">
      <c r="A4" s="32" t="s">
        <v>29</v>
      </c>
      <c r="B4" s="38">
        <v>60</v>
      </c>
      <c r="C4" s="38">
        <v>78.86</v>
      </c>
      <c r="D4" s="27">
        <f aca="true" t="shared" si="0" ref="D4:D9">C4/B4</f>
        <v>1.3143333333333334</v>
      </c>
    </row>
    <row r="5" spans="1:4" ht="12.75">
      <c r="A5" s="32" t="s">
        <v>47</v>
      </c>
      <c r="B5" s="38">
        <v>120</v>
      </c>
      <c r="C5" s="38">
        <v>100.86</v>
      </c>
      <c r="D5" s="27">
        <f t="shared" si="0"/>
        <v>0.8405</v>
      </c>
    </row>
    <row r="6" spans="1:4" ht="12.75">
      <c r="A6" s="32" t="s">
        <v>2</v>
      </c>
      <c r="B6" s="38">
        <v>20</v>
      </c>
      <c r="C6" s="39">
        <v>8.81</v>
      </c>
      <c r="D6" s="27">
        <f t="shared" si="0"/>
        <v>0.4405</v>
      </c>
    </row>
    <row r="7" spans="1:4" ht="12.75">
      <c r="A7" s="32" t="s">
        <v>30</v>
      </c>
      <c r="B7" s="38">
        <v>900</v>
      </c>
      <c r="C7" s="39">
        <v>450</v>
      </c>
      <c r="D7" s="27">
        <f t="shared" si="0"/>
        <v>0.5</v>
      </c>
    </row>
    <row r="8" spans="1:4" ht="12.75">
      <c r="A8" s="32" t="s">
        <v>42</v>
      </c>
      <c r="B8" s="38">
        <v>1300</v>
      </c>
      <c r="C8" s="39">
        <v>1300</v>
      </c>
      <c r="D8" s="27">
        <f t="shared" si="0"/>
        <v>1</v>
      </c>
    </row>
    <row r="9" spans="1:4" ht="12.75">
      <c r="A9" s="15" t="s">
        <v>4</v>
      </c>
      <c r="B9" s="6">
        <f>SUM(B3:B8)</f>
        <v>9200</v>
      </c>
      <c r="C9" s="6">
        <f>SUM(C3:C8)</f>
        <v>10567.130000000001</v>
      </c>
      <c r="D9" s="29">
        <f t="shared" si="0"/>
        <v>1.1486010869565217</v>
      </c>
    </row>
    <row r="10" ht="9" customHeight="1"/>
    <row r="11" spans="1:4" ht="25.5" customHeight="1">
      <c r="A11" s="12" t="s">
        <v>5</v>
      </c>
      <c r="B11" s="13" t="s">
        <v>54</v>
      </c>
      <c r="C11" s="14" t="s">
        <v>55</v>
      </c>
      <c r="D11" s="26" t="s">
        <v>50</v>
      </c>
    </row>
    <row r="12" spans="1:4" ht="12.75">
      <c r="A12" s="32" t="s">
        <v>71</v>
      </c>
      <c r="B12" s="38">
        <v>50</v>
      </c>
      <c r="C12" s="38">
        <v>112.31</v>
      </c>
      <c r="D12" s="27">
        <f aca="true" t="shared" si="1" ref="D12:D34">C12/B12</f>
        <v>2.2462</v>
      </c>
    </row>
    <row r="13" spans="1:4" ht="11.25" customHeight="1">
      <c r="A13" s="32" t="s">
        <v>31</v>
      </c>
      <c r="B13" s="38">
        <v>40</v>
      </c>
      <c r="C13" s="38">
        <v>14.9</v>
      </c>
      <c r="D13" s="27">
        <f t="shared" si="1"/>
        <v>0.3725</v>
      </c>
    </row>
    <row r="14" spans="1:4" ht="11.25" customHeight="1">
      <c r="A14" s="32" t="s">
        <v>69</v>
      </c>
      <c r="B14" s="38">
        <v>0</v>
      </c>
      <c r="C14" s="38">
        <v>73.06</v>
      </c>
      <c r="D14" s="27" t="e">
        <f t="shared" si="1"/>
        <v>#DIV/0!</v>
      </c>
    </row>
    <row r="15" spans="1:4" ht="12.75">
      <c r="A15" s="32" t="s">
        <v>32</v>
      </c>
      <c r="B15" s="38">
        <v>15</v>
      </c>
      <c r="C15" s="38">
        <v>65</v>
      </c>
      <c r="D15" s="27">
        <f t="shared" si="1"/>
        <v>4.333333333333333</v>
      </c>
    </row>
    <row r="16" spans="1:4" ht="12.75">
      <c r="A16" s="32" t="s">
        <v>6</v>
      </c>
      <c r="B16" s="38">
        <v>25</v>
      </c>
      <c r="C16" s="38">
        <v>27.73</v>
      </c>
      <c r="D16" s="27">
        <f t="shared" si="1"/>
        <v>1.1092</v>
      </c>
    </row>
    <row r="17" spans="1:4" ht="12.75">
      <c r="A17" s="32" t="s">
        <v>33</v>
      </c>
      <c r="B17" s="38">
        <v>70</v>
      </c>
      <c r="C17" s="38">
        <v>56.72</v>
      </c>
      <c r="D17" s="27">
        <f t="shared" si="1"/>
        <v>0.8102857142857143</v>
      </c>
    </row>
    <row r="18" spans="1:4" ht="12.75">
      <c r="A18" s="32" t="s">
        <v>70</v>
      </c>
      <c r="B18" s="38">
        <v>150</v>
      </c>
      <c r="C18" s="38">
        <v>253.86</v>
      </c>
      <c r="D18" s="27">
        <f t="shared" si="1"/>
        <v>1.6924000000000001</v>
      </c>
    </row>
    <row r="19" spans="1:4" ht="12.75">
      <c r="A19" s="32" t="s">
        <v>34</v>
      </c>
      <c r="B19" s="38">
        <v>500</v>
      </c>
      <c r="C19" s="38">
        <v>600.35</v>
      </c>
      <c r="D19" s="27">
        <f t="shared" si="1"/>
        <v>1.2007</v>
      </c>
    </row>
    <row r="20" spans="1:4" ht="12.75">
      <c r="A20" s="32" t="s">
        <v>48</v>
      </c>
      <c r="B20" s="38">
        <v>1900</v>
      </c>
      <c r="C20" s="38">
        <v>2335.31</v>
      </c>
      <c r="D20" s="27">
        <f t="shared" si="1"/>
        <v>1.2291105263157895</v>
      </c>
    </row>
    <row r="21" spans="1:4" ht="12.75">
      <c r="A21" s="32" t="s">
        <v>49</v>
      </c>
      <c r="B21" s="38">
        <v>3600</v>
      </c>
      <c r="C21" s="38">
        <v>3039.4</v>
      </c>
      <c r="D21" s="27">
        <f t="shared" si="1"/>
        <v>0.8442777777777778</v>
      </c>
    </row>
    <row r="22" spans="1:4" ht="12.75">
      <c r="A22" s="32" t="s">
        <v>56</v>
      </c>
      <c r="B22" s="38">
        <v>300</v>
      </c>
      <c r="C22" s="38">
        <v>9</v>
      </c>
      <c r="D22" s="27">
        <f t="shared" si="1"/>
        <v>0.03</v>
      </c>
    </row>
    <row r="23" spans="1:4" ht="12.75">
      <c r="A23" s="32" t="s">
        <v>35</v>
      </c>
      <c r="B23" s="38">
        <v>140</v>
      </c>
      <c r="C23" s="38">
        <v>149.14</v>
      </c>
      <c r="D23" s="27">
        <f t="shared" si="1"/>
        <v>1.0652857142857142</v>
      </c>
    </row>
    <row r="24" spans="1:4" ht="12.75">
      <c r="A24" s="32" t="s">
        <v>36</v>
      </c>
      <c r="B24" s="38">
        <v>60</v>
      </c>
      <c r="C24" s="38">
        <v>53.06</v>
      </c>
      <c r="D24" s="27">
        <f t="shared" si="1"/>
        <v>0.8843333333333334</v>
      </c>
    </row>
    <row r="25" spans="1:4" ht="12.75">
      <c r="A25" s="32" t="s">
        <v>37</v>
      </c>
      <c r="B25" s="38">
        <v>5</v>
      </c>
      <c r="C25" s="38">
        <v>2.82</v>
      </c>
      <c r="D25" s="27">
        <f t="shared" si="1"/>
        <v>0.564</v>
      </c>
    </row>
    <row r="26" spans="1:4" ht="12.75">
      <c r="A26" s="32" t="s">
        <v>7</v>
      </c>
      <c r="B26" s="38">
        <v>400</v>
      </c>
      <c r="C26" s="38">
        <v>140.36</v>
      </c>
      <c r="D26" s="27">
        <f t="shared" si="1"/>
        <v>0.35090000000000005</v>
      </c>
    </row>
    <row r="27" spans="1:4" ht="12.75">
      <c r="A27" s="32" t="s">
        <v>38</v>
      </c>
      <c r="B27" s="38">
        <v>15</v>
      </c>
      <c r="C27" s="38">
        <v>13.12</v>
      </c>
      <c r="D27" s="27">
        <f t="shared" si="1"/>
        <v>0.8746666666666666</v>
      </c>
    </row>
    <row r="28" spans="1:4" ht="12.75">
      <c r="A28" s="32" t="s">
        <v>39</v>
      </c>
      <c r="B28" s="38">
        <v>5</v>
      </c>
      <c r="C28" s="38">
        <v>6.33</v>
      </c>
      <c r="D28" s="27">
        <f t="shared" si="1"/>
        <v>1.266</v>
      </c>
    </row>
    <row r="29" spans="1:4" ht="12.75">
      <c r="A29" s="32" t="s">
        <v>8</v>
      </c>
      <c r="B29" s="38">
        <v>5</v>
      </c>
      <c r="C29" s="38">
        <v>3.27</v>
      </c>
      <c r="D29" s="27">
        <f t="shared" si="1"/>
        <v>0.654</v>
      </c>
    </row>
    <row r="30" spans="1:4" ht="12.75">
      <c r="A30" s="32" t="s">
        <v>40</v>
      </c>
      <c r="B30" s="38">
        <v>20</v>
      </c>
      <c r="C30" s="38">
        <v>20.44</v>
      </c>
      <c r="D30" s="27">
        <f t="shared" si="1"/>
        <v>1.022</v>
      </c>
    </row>
    <row r="31" spans="1:4" ht="12.75">
      <c r="A31" s="32" t="s">
        <v>9</v>
      </c>
      <c r="B31" s="38">
        <v>0</v>
      </c>
      <c r="C31" s="38">
        <v>129.61</v>
      </c>
      <c r="D31" s="27" t="e">
        <f t="shared" si="1"/>
        <v>#DIV/0!</v>
      </c>
    </row>
    <row r="32" spans="1:4" ht="12.75">
      <c r="A32" s="32" t="s">
        <v>43</v>
      </c>
      <c r="B32" s="38">
        <v>1300</v>
      </c>
      <c r="C32" s="38">
        <v>1300</v>
      </c>
      <c r="D32" s="27">
        <f t="shared" si="1"/>
        <v>1</v>
      </c>
    </row>
    <row r="33" spans="1:4" ht="13.5" thickBot="1">
      <c r="A33" s="32" t="s">
        <v>10</v>
      </c>
      <c r="B33" s="38">
        <v>0</v>
      </c>
      <c r="C33" s="38">
        <v>71.9</v>
      </c>
      <c r="D33" s="28" t="e">
        <f t="shared" si="1"/>
        <v>#DIV/0!</v>
      </c>
    </row>
    <row r="34" spans="1:4" ht="13.5" thickTop="1">
      <c r="A34" s="15" t="s">
        <v>11</v>
      </c>
      <c r="B34" s="6">
        <f>SUM(B12:B33)</f>
        <v>8600</v>
      </c>
      <c r="C34" s="6">
        <f>SUM(C12:C33)</f>
        <v>8477.689999999999</v>
      </c>
      <c r="D34" s="29">
        <f t="shared" si="1"/>
        <v>0.9857779069767441</v>
      </c>
    </row>
    <row r="35" ht="8.25" customHeight="1" thickBot="1"/>
    <row r="36" spans="1:3" ht="32.25" customHeight="1" thickBot="1">
      <c r="A36" s="19" t="s">
        <v>27</v>
      </c>
      <c r="B36" s="20">
        <f>B9-B34+B33</f>
        <v>600</v>
      </c>
      <c r="C36" s="21">
        <f>C9-C34+C33</f>
        <v>2161.3400000000024</v>
      </c>
    </row>
    <row r="39" spans="1:4" s="30" customFormat="1" ht="15">
      <c r="A39" s="42"/>
      <c r="B39" s="52"/>
      <c r="C39" s="53"/>
      <c r="D39" s="5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&amp;LMěsto Český Brod
Rozpočet 2010&amp;CZÁVĚREČNÝ ÚČET 2010
Hospodářská střediska&amp;R&amp;"Arial CE,Tučné"Městské lesy</oddHead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6">
      <selection activeCell="A8" sqref="A8"/>
    </sheetView>
  </sheetViews>
  <sheetFormatPr defaultColWidth="9.00390625" defaultRowHeight="12.75"/>
  <cols>
    <col min="1" max="1" width="42.75390625" style="7" customWidth="1"/>
    <col min="2" max="2" width="14.75390625" style="48" bestFit="1" customWidth="1"/>
    <col min="3" max="3" width="14.125" style="46" customWidth="1"/>
    <col min="4" max="4" width="9.75390625" style="25" bestFit="1" customWidth="1"/>
    <col min="5" max="16384" width="9.125" style="7" customWidth="1"/>
  </cols>
  <sheetData>
    <row r="2" spans="1:2" ht="15">
      <c r="A2" s="9" t="s">
        <v>0</v>
      </c>
      <c r="B2" s="45"/>
    </row>
    <row r="3" spans="1:4" ht="25.5">
      <c r="A3" s="16" t="s">
        <v>1</v>
      </c>
      <c r="B3" s="13" t="s">
        <v>52</v>
      </c>
      <c r="C3" s="47" t="s">
        <v>53</v>
      </c>
      <c r="D3" s="26" t="s">
        <v>50</v>
      </c>
    </row>
    <row r="4" spans="1:4" ht="15" customHeight="1">
      <c r="A4" s="32" t="s">
        <v>60</v>
      </c>
      <c r="B4" s="38">
        <v>4500</v>
      </c>
      <c r="C4" s="33">
        <v>7079.54</v>
      </c>
      <c r="D4" s="27">
        <f aca="true" t="shared" si="0" ref="D4:D12">C4/B4</f>
        <v>1.573231111111111</v>
      </c>
    </row>
    <row r="5" spans="1:4" ht="15" customHeight="1">
      <c r="A5" s="32" t="s">
        <v>63</v>
      </c>
      <c r="B5" s="38">
        <v>800</v>
      </c>
      <c r="C5" s="33">
        <v>742</v>
      </c>
      <c r="D5" s="27">
        <f t="shared" si="0"/>
        <v>0.9275</v>
      </c>
    </row>
    <row r="6" spans="1:4" ht="15" customHeight="1">
      <c r="A6" s="32" t="s">
        <v>62</v>
      </c>
      <c r="B6" s="38">
        <v>0</v>
      </c>
      <c r="C6" s="33">
        <v>5355</v>
      </c>
      <c r="D6" s="27" t="e">
        <f t="shared" si="0"/>
        <v>#DIV/0!</v>
      </c>
    </row>
    <row r="7" spans="1:4" ht="15" customHeight="1">
      <c r="A7" s="32" t="s">
        <v>68</v>
      </c>
      <c r="B7" s="38">
        <v>0</v>
      </c>
      <c r="C7" s="33">
        <v>680.96</v>
      </c>
      <c r="D7" s="27" t="e">
        <f t="shared" si="0"/>
        <v>#DIV/0!</v>
      </c>
    </row>
    <row r="8" spans="1:4" ht="15" customHeight="1">
      <c r="A8" s="32" t="s">
        <v>64</v>
      </c>
      <c r="B8" s="38">
        <v>0</v>
      </c>
      <c r="C8" s="33">
        <v>639.08</v>
      </c>
      <c r="D8" s="27" t="e">
        <f t="shared" si="0"/>
        <v>#DIV/0!</v>
      </c>
    </row>
    <row r="9" spans="1:4" ht="15" customHeight="1">
      <c r="A9" s="32" t="s">
        <v>61</v>
      </c>
      <c r="B9" s="38">
        <v>40</v>
      </c>
      <c r="C9" s="33">
        <v>22.17</v>
      </c>
      <c r="D9" s="27">
        <f t="shared" si="0"/>
        <v>0.55425</v>
      </c>
    </row>
    <row r="10" spans="1:4" ht="15" customHeight="1">
      <c r="A10" s="32" t="s">
        <v>3</v>
      </c>
      <c r="B10" s="38">
        <v>50</v>
      </c>
      <c r="C10" s="33">
        <v>105.05</v>
      </c>
      <c r="D10" s="27">
        <f t="shared" si="0"/>
        <v>2.101</v>
      </c>
    </row>
    <row r="11" spans="1:4" ht="15" customHeight="1">
      <c r="A11" s="32" t="s">
        <v>67</v>
      </c>
      <c r="B11" s="38">
        <v>5000</v>
      </c>
      <c r="C11" s="33">
        <v>6760.42</v>
      </c>
      <c r="D11" s="27">
        <f t="shared" si="0"/>
        <v>1.352084</v>
      </c>
    </row>
    <row r="12" spans="1:4" ht="15" customHeight="1">
      <c r="A12" s="15" t="s">
        <v>4</v>
      </c>
      <c r="B12" s="6">
        <f>SUM(B4:B11)</f>
        <v>10390</v>
      </c>
      <c r="C12" s="8">
        <f>SUM(C4:C11)</f>
        <v>21384.22</v>
      </c>
      <c r="D12" s="29">
        <f t="shared" si="0"/>
        <v>2.0581539942252167</v>
      </c>
    </row>
    <row r="13" spans="1:2" ht="12.75" customHeight="1">
      <c r="A13" s="9"/>
      <c r="B13" s="45"/>
    </row>
    <row r="14" spans="1:2" ht="15">
      <c r="A14" s="9"/>
      <c r="B14" s="45"/>
    </row>
    <row r="15" spans="1:4" ht="29.25" customHeight="1">
      <c r="A15" s="16" t="s">
        <v>5</v>
      </c>
      <c r="B15" s="13" t="s">
        <v>54</v>
      </c>
      <c r="C15" s="47" t="s">
        <v>55</v>
      </c>
      <c r="D15" s="26" t="s">
        <v>50</v>
      </c>
    </row>
    <row r="16" spans="1:4" ht="15">
      <c r="A16" s="32" t="s">
        <v>21</v>
      </c>
      <c r="B16" s="38">
        <v>70</v>
      </c>
      <c r="C16" s="34">
        <v>3.67</v>
      </c>
      <c r="D16" s="27">
        <f aca="true" t="shared" si="1" ref="D16:D32">C16/B16</f>
        <v>0.05242857142857143</v>
      </c>
    </row>
    <row r="17" spans="1:4" ht="15">
      <c r="A17" s="32" t="s">
        <v>6</v>
      </c>
      <c r="B17" s="38">
        <v>100</v>
      </c>
      <c r="C17" s="34">
        <v>220.98</v>
      </c>
      <c r="D17" s="27">
        <f t="shared" si="1"/>
        <v>2.2098</v>
      </c>
    </row>
    <row r="18" spans="1:4" ht="15">
      <c r="A18" s="32" t="s">
        <v>22</v>
      </c>
      <c r="B18" s="38">
        <v>900</v>
      </c>
      <c r="C18" s="34">
        <v>531.12</v>
      </c>
      <c r="D18" s="27">
        <f t="shared" si="1"/>
        <v>0.5901333333333333</v>
      </c>
    </row>
    <row r="19" spans="1:4" ht="15">
      <c r="A19" s="32" t="s">
        <v>57</v>
      </c>
      <c r="B19" s="38">
        <v>100</v>
      </c>
      <c r="C19" s="34">
        <v>266.1</v>
      </c>
      <c r="D19" s="27">
        <f t="shared" si="1"/>
        <v>2.661</v>
      </c>
    </row>
    <row r="20" spans="1:4" ht="15">
      <c r="A20" s="32" t="s">
        <v>46</v>
      </c>
      <c r="B20" s="38">
        <v>550</v>
      </c>
      <c r="C20" s="34">
        <v>894.4</v>
      </c>
      <c r="D20" s="27">
        <f t="shared" si="1"/>
        <v>1.6261818181818182</v>
      </c>
    </row>
    <row r="21" spans="1:4" ht="15">
      <c r="A21" s="32" t="s">
        <v>58</v>
      </c>
      <c r="B21" s="38">
        <v>800</v>
      </c>
      <c r="C21" s="34">
        <v>418.19</v>
      </c>
      <c r="D21" s="27">
        <f t="shared" si="1"/>
        <v>0.5227375</v>
      </c>
    </row>
    <row r="22" spans="1:4" ht="15">
      <c r="A22" s="32" t="s">
        <v>12</v>
      </c>
      <c r="B22" s="38">
        <v>300</v>
      </c>
      <c r="C22" s="34">
        <v>392.02</v>
      </c>
      <c r="D22" s="27">
        <f t="shared" si="1"/>
        <v>1.3067333333333333</v>
      </c>
    </row>
    <row r="23" spans="1:4" ht="15">
      <c r="A23" s="32" t="s">
        <v>23</v>
      </c>
      <c r="B23" s="38">
        <v>50</v>
      </c>
      <c r="C23" s="34">
        <v>18.36</v>
      </c>
      <c r="D23" s="27">
        <f t="shared" si="1"/>
        <v>0.36719999999999997</v>
      </c>
    </row>
    <row r="24" spans="1:4" ht="15">
      <c r="A24" s="32" t="s">
        <v>24</v>
      </c>
      <c r="B24" s="38">
        <v>5</v>
      </c>
      <c r="C24" s="34">
        <v>4.6</v>
      </c>
      <c r="D24" s="27">
        <f t="shared" si="1"/>
        <v>0.9199999999999999</v>
      </c>
    </row>
    <row r="25" spans="1:4" ht="15">
      <c r="A25" s="32" t="s">
        <v>25</v>
      </c>
      <c r="B25" s="38">
        <v>5</v>
      </c>
      <c r="C25" s="34">
        <v>0.67</v>
      </c>
      <c r="D25" s="27">
        <f t="shared" si="1"/>
        <v>0.134</v>
      </c>
    </row>
    <row r="26" spans="1:4" ht="15">
      <c r="A26" s="32" t="s">
        <v>7</v>
      </c>
      <c r="B26" s="38">
        <v>5</v>
      </c>
      <c r="C26" s="34">
        <v>0</v>
      </c>
      <c r="D26" s="27">
        <f t="shared" si="1"/>
        <v>0</v>
      </c>
    </row>
    <row r="27" spans="1:4" ht="15">
      <c r="A27" s="32" t="s">
        <v>20</v>
      </c>
      <c r="B27" s="38">
        <v>300</v>
      </c>
      <c r="C27" s="34">
        <v>177.85</v>
      </c>
      <c r="D27" s="27">
        <f t="shared" si="1"/>
        <v>0.5928333333333333</v>
      </c>
    </row>
    <row r="28" spans="1:4" ht="15">
      <c r="A28" s="32" t="s">
        <v>13</v>
      </c>
      <c r="B28" s="38">
        <v>5</v>
      </c>
      <c r="C28" s="34">
        <v>101.27</v>
      </c>
      <c r="D28" s="27">
        <f t="shared" si="1"/>
        <v>20.253999999999998</v>
      </c>
    </row>
    <row r="29" spans="1:4" ht="15">
      <c r="A29" s="32" t="s">
        <v>41</v>
      </c>
      <c r="B29" s="38">
        <v>0</v>
      </c>
      <c r="C29" s="34">
        <v>4015.9</v>
      </c>
      <c r="D29" s="27" t="e">
        <f t="shared" si="1"/>
        <v>#DIV/0!</v>
      </c>
    </row>
    <row r="30" spans="1:4" ht="15">
      <c r="A30" s="32" t="s">
        <v>26</v>
      </c>
      <c r="B30" s="38">
        <v>300</v>
      </c>
      <c r="C30" s="34">
        <v>229.33</v>
      </c>
      <c r="D30" s="27">
        <f t="shared" si="1"/>
        <v>0.7644333333333334</v>
      </c>
    </row>
    <row r="31" spans="1:4" ht="15">
      <c r="A31" s="32" t="s">
        <v>10</v>
      </c>
      <c r="B31" s="38">
        <v>0</v>
      </c>
      <c r="C31" s="34">
        <v>1207.82</v>
      </c>
      <c r="D31" s="27" t="e">
        <f t="shared" si="1"/>
        <v>#DIV/0!</v>
      </c>
    </row>
    <row r="32" spans="1:4" ht="15">
      <c r="A32" s="15" t="s">
        <v>11</v>
      </c>
      <c r="B32" s="6">
        <f>SUM(B16:B31)</f>
        <v>3490</v>
      </c>
      <c r="C32" s="6">
        <f>SUM(C16:C31)</f>
        <v>8482.28</v>
      </c>
      <c r="D32" s="29">
        <f t="shared" si="1"/>
        <v>2.4304527220630376</v>
      </c>
    </row>
    <row r="33" spans="1:2" ht="15">
      <c r="A33" s="9"/>
      <c r="B33" s="45"/>
    </row>
    <row r="34" ht="16.5" thickBot="1"/>
    <row r="35" spans="1:3" ht="16.5" thickBot="1">
      <c r="A35" s="17" t="s">
        <v>27</v>
      </c>
      <c r="B35" s="49">
        <f>B12-B32+B31</f>
        <v>6900</v>
      </c>
      <c r="C35" s="50">
        <f>C12-C32+C31</f>
        <v>14109.76</v>
      </c>
    </row>
    <row r="36" ht="15.75">
      <c r="B36" s="51"/>
    </row>
  </sheetData>
  <printOptions/>
  <pageMargins left="0.75" right="0.55" top="1.13" bottom="1" header="0.4921259845" footer="0.4921259845"/>
  <pageSetup horizontalDpi="600" verticalDpi="600" orientation="portrait" paperSize="9" r:id="rId1"/>
  <headerFooter alignWithMargins="0">
    <oddHeader>&amp;LMěsto Český Brod
Rozpočet 2010&amp;CZÁVĚREČNÝ ÚČET 2010
Hospodářská střediska&amp;R&amp;"Arial CE,Tučné"Bytové a nebytové hospodářství</oddHead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F14" sqref="F14"/>
    </sheetView>
  </sheetViews>
  <sheetFormatPr defaultColWidth="9.00390625" defaultRowHeight="12.75"/>
  <cols>
    <col min="1" max="1" width="43.375" style="7" customWidth="1"/>
    <col min="2" max="2" width="13.875" style="4" bestFit="1" customWidth="1"/>
    <col min="3" max="3" width="15.75390625" style="5" customWidth="1"/>
    <col min="4" max="4" width="9.125" style="22" customWidth="1"/>
    <col min="5" max="16384" width="9.125" style="5" customWidth="1"/>
  </cols>
  <sheetData>
    <row r="2" spans="1:2" ht="15.75">
      <c r="A2" s="9" t="s">
        <v>0</v>
      </c>
      <c r="B2" s="1"/>
    </row>
    <row r="3" spans="1:4" ht="25.5" customHeight="1">
      <c r="A3" s="40" t="s">
        <v>1</v>
      </c>
      <c r="B3" s="13" t="s">
        <v>52</v>
      </c>
      <c r="C3" s="13" t="s">
        <v>53</v>
      </c>
      <c r="D3" s="26" t="s">
        <v>50</v>
      </c>
    </row>
    <row r="4" spans="1:4" ht="12.75" customHeight="1">
      <c r="A4" s="32" t="s">
        <v>65</v>
      </c>
      <c r="B4" s="38">
        <v>250</v>
      </c>
      <c r="C4" s="33">
        <v>542.91</v>
      </c>
      <c r="D4" s="27">
        <f aca="true" t="shared" si="0" ref="D4:D12">C4/B4</f>
        <v>2.17164</v>
      </c>
    </row>
    <row r="5" spans="1:4" ht="12.75" customHeight="1">
      <c r="A5" s="32" t="s">
        <v>66</v>
      </c>
      <c r="B5" s="38">
        <v>5000</v>
      </c>
      <c r="C5" s="33">
        <v>5000</v>
      </c>
      <c r="D5" s="27">
        <f t="shared" si="0"/>
        <v>1</v>
      </c>
    </row>
    <row r="6" spans="1:4" ht="12.75" customHeight="1">
      <c r="A6" s="32" t="s">
        <v>14</v>
      </c>
      <c r="B6" s="38">
        <v>5</v>
      </c>
      <c r="C6" s="33">
        <v>3.15</v>
      </c>
      <c r="D6" s="27">
        <f t="shared" si="0"/>
        <v>0.63</v>
      </c>
    </row>
    <row r="7" spans="1:4" ht="12.75" customHeight="1">
      <c r="A7" s="32" t="s">
        <v>15</v>
      </c>
      <c r="B7" s="38">
        <v>1000</v>
      </c>
      <c r="C7" s="33">
        <v>847.09</v>
      </c>
      <c r="D7" s="27">
        <f t="shared" si="0"/>
        <v>0.84709</v>
      </c>
    </row>
    <row r="8" spans="1:4" ht="12.75" customHeight="1">
      <c r="A8" s="32" t="s">
        <v>2</v>
      </c>
      <c r="B8" s="38">
        <v>25</v>
      </c>
      <c r="C8" s="33">
        <v>1.84</v>
      </c>
      <c r="D8" s="27">
        <f t="shared" si="0"/>
        <v>0.0736</v>
      </c>
    </row>
    <row r="9" spans="1:4" ht="12.75" customHeight="1">
      <c r="A9" s="32" t="s">
        <v>44</v>
      </c>
      <c r="B9" s="38">
        <v>100</v>
      </c>
      <c r="C9" s="33">
        <v>0.85</v>
      </c>
      <c r="D9" s="27">
        <f t="shared" si="0"/>
        <v>0.0085</v>
      </c>
    </row>
    <row r="10" spans="1:4" ht="12.75" customHeight="1">
      <c r="A10" s="32" t="s">
        <v>59</v>
      </c>
      <c r="B10" s="38">
        <v>3400</v>
      </c>
      <c r="C10" s="33">
        <v>269.95</v>
      </c>
      <c r="D10" s="27">
        <f t="shared" si="0"/>
        <v>0.0793970588235294</v>
      </c>
    </row>
    <row r="11" spans="1:4" ht="12.75" customHeight="1">
      <c r="A11" s="32" t="s">
        <v>16</v>
      </c>
      <c r="B11" s="38">
        <v>60</v>
      </c>
      <c r="C11" s="33">
        <v>58.34</v>
      </c>
      <c r="D11" s="27">
        <f t="shared" si="0"/>
        <v>0.9723333333333334</v>
      </c>
    </row>
    <row r="12" spans="1:4" ht="16.5" thickBot="1">
      <c r="A12" s="35" t="s">
        <v>4</v>
      </c>
      <c r="B12" s="36">
        <f>SUM(B4:B11)</f>
        <v>9840</v>
      </c>
      <c r="C12" s="36">
        <f>SUM(C4:C11)</f>
        <v>6724.13</v>
      </c>
      <c r="D12" s="41">
        <f t="shared" si="0"/>
        <v>0.6833465447154472</v>
      </c>
    </row>
    <row r="13" spans="1:4" ht="15.75">
      <c r="A13" s="9"/>
      <c r="B13" s="10"/>
      <c r="C13" s="9"/>
      <c r="D13" s="25"/>
    </row>
    <row r="14" spans="1:4" ht="29.25" customHeight="1">
      <c r="A14" s="16" t="s">
        <v>5</v>
      </c>
      <c r="B14" s="2" t="s">
        <v>54</v>
      </c>
      <c r="C14" s="2" t="s">
        <v>55</v>
      </c>
      <c r="D14" s="23"/>
    </row>
    <row r="15" spans="1:4" ht="12.75" customHeight="1">
      <c r="A15" s="32" t="s">
        <v>17</v>
      </c>
      <c r="B15" s="37">
        <v>100</v>
      </c>
      <c r="C15" s="32">
        <v>102.15</v>
      </c>
      <c r="D15" s="23">
        <f>C15/B15</f>
        <v>1.0215</v>
      </c>
    </row>
    <row r="16" spans="1:4" ht="12.75" customHeight="1">
      <c r="A16" s="32" t="s">
        <v>51</v>
      </c>
      <c r="B16" s="37">
        <v>20</v>
      </c>
      <c r="C16" s="38">
        <v>37</v>
      </c>
      <c r="D16" s="23">
        <f>C16/B16</f>
        <v>1.85</v>
      </c>
    </row>
    <row r="17" spans="1:4" ht="12.75" customHeight="1">
      <c r="A17" s="32" t="s">
        <v>18</v>
      </c>
      <c r="B17" s="37">
        <v>100</v>
      </c>
      <c r="C17" s="38">
        <v>79.95</v>
      </c>
      <c r="D17" s="23">
        <f aca="true" t="shared" si="1" ref="D17:D23">C17/B17</f>
        <v>0.7995</v>
      </c>
    </row>
    <row r="18" spans="1:4" ht="12.75" customHeight="1">
      <c r="A18" s="32" t="s">
        <v>19</v>
      </c>
      <c r="B18" s="37">
        <v>150</v>
      </c>
      <c r="C18" s="38">
        <v>0</v>
      </c>
      <c r="D18" s="23">
        <f t="shared" si="1"/>
        <v>0</v>
      </c>
    </row>
    <row r="19" spans="1:4" ht="12.75" customHeight="1">
      <c r="A19" s="32" t="s">
        <v>45</v>
      </c>
      <c r="B19" s="37">
        <v>100</v>
      </c>
      <c r="C19" s="38">
        <v>18.48</v>
      </c>
      <c r="D19" s="23">
        <f t="shared" si="1"/>
        <v>0.1848</v>
      </c>
    </row>
    <row r="20" spans="1:4" ht="12.75" customHeight="1">
      <c r="A20" s="32" t="s">
        <v>13</v>
      </c>
      <c r="B20" s="37">
        <v>30</v>
      </c>
      <c r="C20" s="38">
        <v>7.29</v>
      </c>
      <c r="D20" s="23">
        <f t="shared" si="1"/>
        <v>0.243</v>
      </c>
    </row>
    <row r="21" spans="1:4" ht="12.75" customHeight="1">
      <c r="A21" s="32" t="s">
        <v>9</v>
      </c>
      <c r="B21" s="37">
        <v>5000</v>
      </c>
      <c r="C21" s="38">
        <v>5000</v>
      </c>
      <c r="D21" s="23">
        <f t="shared" si="1"/>
        <v>1</v>
      </c>
    </row>
    <row r="22" spans="1:4" ht="13.5" customHeight="1">
      <c r="A22" s="32" t="s">
        <v>10</v>
      </c>
      <c r="B22" s="37">
        <v>0</v>
      </c>
      <c r="C22" s="38">
        <v>131.79</v>
      </c>
      <c r="D22" s="23" t="e">
        <f t="shared" si="1"/>
        <v>#DIV/0!</v>
      </c>
    </row>
    <row r="23" spans="1:4" ht="15.75">
      <c r="A23" s="15" t="s">
        <v>11</v>
      </c>
      <c r="B23" s="3">
        <f>SUM(B15:B22)</f>
        <v>5500</v>
      </c>
      <c r="C23" s="6">
        <f>SUM(C15:C22)</f>
        <v>5376.66</v>
      </c>
      <c r="D23" s="24">
        <f t="shared" si="1"/>
        <v>0.9775745454545455</v>
      </c>
    </row>
    <row r="24" spans="1:3" ht="15.75">
      <c r="A24" s="9"/>
      <c r="B24" s="1"/>
      <c r="C24" s="7"/>
    </row>
    <row r="25" ht="16.5" thickBot="1"/>
    <row r="26" spans="1:3" ht="16.5" thickBot="1">
      <c r="A26" s="17" t="s">
        <v>27</v>
      </c>
      <c r="B26" s="18">
        <f>B12-B23+B22</f>
        <v>4340</v>
      </c>
      <c r="C26" s="18">
        <f>C12-C23+C22</f>
        <v>1479.2600000000002</v>
      </c>
    </row>
    <row r="28" ht="15.75">
      <c r="B28" s="31"/>
    </row>
    <row r="29" spans="1:3" ht="15.75">
      <c r="A29" s="42"/>
      <c r="B29" s="43"/>
      <c r="C29" s="44"/>
    </row>
    <row r="30" ht="15.75">
      <c r="B30" s="31"/>
    </row>
    <row r="31" ht="15.75">
      <c r="B31" s="31"/>
    </row>
  </sheetData>
  <printOptions/>
  <pageMargins left="0.75" right="0.25" top="1" bottom="1" header="0.4921259845" footer="0.4921259845"/>
  <pageSetup horizontalDpi="600" verticalDpi="600" orientation="portrait" paperSize="9" r:id="rId1"/>
  <headerFooter alignWithMargins="0">
    <oddHeader>&amp;LMěsto Český Brod
Rozpočet 2010&amp;CZÁVĚREČNÝ ÚČET 2010 
Hospodářská střediska&amp;R&amp;"Arial CE,Tučné"Ostatní hospodářská činnost</oddHeader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Dvořáčková</dc:creator>
  <cp:keywords/>
  <dc:description/>
  <cp:lastModifiedBy>sahulova</cp:lastModifiedBy>
  <cp:lastPrinted>2011-05-26T12:12:42Z</cp:lastPrinted>
  <dcterms:created xsi:type="dcterms:W3CDTF">2002-01-10T07:53:51Z</dcterms:created>
  <dcterms:modified xsi:type="dcterms:W3CDTF">2011-06-02T08:26:15Z</dcterms:modified>
  <cp:category/>
  <cp:version/>
  <cp:contentType/>
  <cp:contentStatus/>
</cp:coreProperties>
</file>